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Диагр Пути '04" sheetId="1" r:id="rId1"/>
    <sheet name="Пути 04" sheetId="2" r:id="rId2"/>
    <sheet name="Chart Routes 04" sheetId="3" r:id="rId3"/>
    <sheet name="Routes 04" sheetId="4" r:id="rId4"/>
  </sheets>
  <definedNames/>
  <calcPr fullCalcOnLoad="1"/>
</workbook>
</file>

<file path=xl/comments2.xml><?xml version="1.0" encoding="utf-8"?>
<comments xmlns="http://schemas.openxmlformats.org/spreadsheetml/2006/main">
  <authors>
    <author>eugene_bobkov</author>
  </authors>
  <commentList>
    <comment ref="B11" authorId="0">
      <text>
        <r>
          <rPr>
            <sz val="8"/>
            <rFont val="Tahoma"/>
            <family val="0"/>
          </rPr>
          <t xml:space="preserve">во время беременности и родов и при грудном вскармливании
</t>
        </r>
      </text>
    </comment>
  </commentList>
</comments>
</file>

<file path=xl/comments4.xml><?xml version="1.0" encoding="utf-8"?>
<comments xmlns="http://schemas.openxmlformats.org/spreadsheetml/2006/main">
  <authors>
    <author>eugene_bobkov</author>
  </authors>
  <commentList>
    <comment ref="C6" authorId="0">
      <text>
        <r>
          <rPr>
            <sz val="8"/>
            <rFont val="Tahoma"/>
            <family val="2"/>
          </rPr>
          <t>These data are preliminary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<sst xmlns="http://schemas.openxmlformats.org/spreadsheetml/2006/main" count="29" uniqueCount="29">
  <si>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всего случаев с установл. ФРЗ*</t>
  </si>
  <si>
    <t>ВСЕГО</t>
  </si>
  <si>
    <t>% от числа случ. с извест. ФРЗ *</t>
  </si>
  <si>
    <t>переливание препаратов крови (0%)</t>
  </si>
  <si>
    <t>%, out of total</t>
  </si>
  <si>
    <t>%, out of number of cases with investigated MRF*</t>
  </si>
  <si>
    <t>* MRF-Main Risk Factors</t>
  </si>
  <si>
    <t>Cases, total</t>
  </si>
  <si>
    <t>No data</t>
  </si>
  <si>
    <t>Number of cases with known MRF*</t>
  </si>
  <si>
    <t>% от общего числа заразившихся</t>
  </si>
  <si>
    <t xml:space="preserve"> нет данных</t>
  </si>
  <si>
    <t xml:space="preserve">TOTAL </t>
  </si>
  <si>
    <t>*ФРЗ - факторы риска заражения</t>
  </si>
  <si>
    <t>(based on data from Russian Federal  AIDS Centre)</t>
  </si>
  <si>
    <t>Blood transfusion (0%)</t>
  </si>
  <si>
    <t>(по данным ФНМЦ ПБ СПИД МЗ РФ)</t>
  </si>
  <si>
    <t>К-во зарег. случаев с установл. ФРЗ*</t>
  </si>
  <si>
    <t>гомосексуальный контакт (0,8%)</t>
  </si>
  <si>
    <t>Главный ФРЗ</t>
  </si>
  <si>
    <t>гетеросексуальный контакт (30,0%)</t>
  </si>
  <si>
    <t>заражение детей от ВИЧ+ матерей (0,9%)</t>
  </si>
  <si>
    <t>инъекционное введение наркотиков (68,3%)</t>
  </si>
  <si>
    <t>Распределение ВИЧ-позитивных по основным факторам риска заражения (ФРЗ) в России в 2004 г., исключая детей с неустановленным диагнозом</t>
  </si>
  <si>
    <t>IDU (68,3%)</t>
  </si>
  <si>
    <t>Homosexual contact (0,8%)</t>
  </si>
  <si>
    <t>Heterosexual contact (30,0%)</t>
  </si>
  <si>
    <t>Born to an infected mother (0,9%)</t>
  </si>
  <si>
    <t>HIV infection cases by main risk factor (MRF) in Russia in 2004, exclusive of children with unascertained diagnosis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</si>
</sst>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E+00"/>
    <numFmt numFmtId="165" formatCode="0.000"/>
    <numFmt numFmtId="166" formatCode="0.0"/>
    <numFmt numFmtId="167" formatCode="0.0000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7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Основные факторы риска заражения ВИЧ-инфекцией для  граждан России в 2004 г. 
Данные ФHMЦ ПБ СПИД  МЗ РФ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18"/>
          <c:w val="0.378"/>
          <c:h val="0.54975"/>
        </c:manualLayout>
      </c:layout>
      <c:pieChart>
        <c:varyColors val="1"/>
        <c:ser>
          <c:idx val="1"/>
          <c:order val="0"/>
          <c:tx>
            <c:strRef>
              <c:f>'Пути 04'!$C$6</c:f>
              <c:strCache>
                <c:ptCount val="1"/>
                <c:pt idx="0">
                  <c:v>К-во зарег. случаев с установл. ФРЗ*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FF"/>
              </a:solidFill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'Пути 04'!$B$7:$B$11</c:f>
              <c:strCache>
                <c:ptCount val="5"/>
                <c:pt idx="0">
                  <c:v>инъекционное введение наркотиков (68,3%)</c:v>
                </c:pt>
                <c:pt idx="1">
                  <c:v>гомосексуальный контакт (0,8%)</c:v>
                </c:pt>
                <c:pt idx="2">
                  <c:v>гетеросексуальный контакт (30,0%)</c:v>
                </c:pt>
                <c:pt idx="3">
                  <c:v>переливание препаратов крови (0%)</c:v>
                </c:pt>
                <c:pt idx="4">
                  <c:v>заражение детей от ВИЧ+ матерей (0,9%)</c:v>
                </c:pt>
              </c:strCache>
            </c:strRef>
          </c:cat>
          <c:val>
            <c:numRef>
              <c:f>'Пути 04'!$C$7:$C$11</c:f>
              <c:numCache>
                <c:ptCount val="5"/>
                <c:pt idx="0">
                  <c:v>10200</c:v>
                </c:pt>
                <c:pt idx="1">
                  <c:v>117</c:v>
                </c:pt>
                <c:pt idx="2">
                  <c:v>4472</c:v>
                </c:pt>
                <c:pt idx="3">
                  <c:v>4</c:v>
                </c:pt>
                <c:pt idx="4">
                  <c:v>136</c:v>
                </c:pt>
              </c:numCache>
            </c:numRef>
          </c:val>
        </c:ser>
        <c:ser>
          <c:idx val="2"/>
          <c:order val="1"/>
          <c:tx>
            <c:strRef>
              <c:f>'Пути 04'!$D$6</c:f>
              <c:strCache>
                <c:ptCount val="1"/>
                <c:pt idx="0">
                  <c:v>% от общего числа заразившихся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'Пути 04'!$B$7:$B$11</c:f>
              <c:strCache>
                <c:ptCount val="5"/>
                <c:pt idx="0">
                  <c:v>инъекционное введение наркотиков (68,3%)</c:v>
                </c:pt>
                <c:pt idx="1">
                  <c:v>гомосексуальный контакт (0,8%)</c:v>
                </c:pt>
                <c:pt idx="2">
                  <c:v>гетеросексуальный контакт (30,0%)</c:v>
                </c:pt>
                <c:pt idx="3">
                  <c:v>переливание препаратов крови (0%)</c:v>
                </c:pt>
                <c:pt idx="4">
                  <c:v>заражение детей от ВИЧ+ матерей (0,9%)</c:v>
                </c:pt>
              </c:strCache>
            </c:strRef>
          </c:cat>
          <c:val>
            <c:numRef>
              <c:f>'Пути 04'!$D$7:$D$11</c:f>
              <c:numCache>
                <c:ptCount val="5"/>
                <c:pt idx="0">
                  <c:v>0.2974801679888007</c:v>
                </c:pt>
                <c:pt idx="1">
                  <c:v>0.0034122725151656554</c:v>
                </c:pt>
                <c:pt idx="2">
                  <c:v>0.13042463835744283</c:v>
                </c:pt>
                <c:pt idx="3">
                  <c:v>0.00011665888940737284</c:v>
                </c:pt>
                <c:pt idx="4">
                  <c:v>0.003966402239850677</c:v>
                </c:pt>
              </c:numCache>
            </c:numRef>
          </c:val>
        </c:ser>
        <c:ser>
          <c:idx val="0"/>
          <c:order val="2"/>
          <c:tx>
            <c:strRef>
              <c:f>'Пути 04'!$E$6</c:f>
              <c:strCache>
                <c:ptCount val="1"/>
                <c:pt idx="0">
                  <c:v>% от числа случ. с извест. ФРЗ *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'Пути 04'!$B$7:$B$11</c:f>
              <c:strCache>
                <c:ptCount val="5"/>
                <c:pt idx="0">
                  <c:v>инъекционное введение наркотиков (68,3%)</c:v>
                </c:pt>
                <c:pt idx="1">
                  <c:v>гомосексуальный контакт (0,8%)</c:v>
                </c:pt>
                <c:pt idx="2">
                  <c:v>гетеросексуальный контакт (30,0%)</c:v>
                </c:pt>
                <c:pt idx="3">
                  <c:v>переливание препаратов крови (0%)</c:v>
                </c:pt>
                <c:pt idx="4">
                  <c:v>заражение детей от ВИЧ+ матерей (0,9%)</c:v>
                </c:pt>
              </c:strCache>
            </c:strRef>
          </c:cat>
          <c:val>
            <c:numRef>
              <c:f>'Пути 04'!$E$7:$E$11</c:f>
              <c:numCache>
                <c:ptCount val="5"/>
                <c:pt idx="0">
                  <c:v>0.6832339741442829</c:v>
                </c:pt>
                <c:pt idx="1">
                  <c:v>0.007837095585772657</c:v>
                </c:pt>
                <c:pt idx="2">
                  <c:v>0.29955120905619936</c:v>
                </c:pt>
                <c:pt idx="3">
                  <c:v>0.00026793489182128745</c:v>
                </c:pt>
                <c:pt idx="4">
                  <c:v>0.009109786321923772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25"/>
          <c:y val="0.8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HIV-infection cases reported among Russian citizens by main risk factors, 2004
(Russian Federal AIDS Centre data)</a:t>
            </a:r>
          </a:p>
        </c:rich>
      </c:tx>
      <c:layout>
        <c:manualLayout>
          <c:xMode val="factor"/>
          <c:yMode val="factor"/>
          <c:x val="0.001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23125"/>
          <c:w val="0.42875"/>
          <c:h val="0.64325"/>
        </c:manualLayout>
      </c:layout>
      <c:pieChart>
        <c:varyColors val="1"/>
        <c:ser>
          <c:idx val="1"/>
          <c:order val="0"/>
          <c:tx>
            <c:strRef>
              <c:f>'Routes 04'!$C$6</c:f>
              <c:strCache>
                <c:ptCount val="1"/>
                <c:pt idx="0">
                  <c:v>Cases,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'Routes 04'!$B$7:$B$11</c:f>
              <c:strCache>
                <c:ptCount val="5"/>
                <c:pt idx="0">
                  <c:v>IDU (68,3%)</c:v>
                </c:pt>
                <c:pt idx="1">
                  <c:v>Homosexual contact (0,8%)</c:v>
                </c:pt>
                <c:pt idx="2">
                  <c:v>Heterosexual contact (30,0%)</c:v>
                </c:pt>
                <c:pt idx="3">
                  <c:v>Blood transfusion (0%)</c:v>
                </c:pt>
                <c:pt idx="4">
                  <c:v>Born to an infected mother (0,9%)</c:v>
                </c:pt>
              </c:strCache>
            </c:strRef>
          </c:cat>
          <c:val>
            <c:numRef>
              <c:f>'Routes 04'!$C$7:$C$11</c:f>
              <c:numCache>
                <c:ptCount val="5"/>
                <c:pt idx="0">
                  <c:v>10200</c:v>
                </c:pt>
                <c:pt idx="1">
                  <c:v>117</c:v>
                </c:pt>
                <c:pt idx="2">
                  <c:v>4472</c:v>
                </c:pt>
                <c:pt idx="3">
                  <c:v>4</c:v>
                </c:pt>
                <c:pt idx="4">
                  <c:v>136</c:v>
                </c:pt>
              </c:numCache>
            </c:numRef>
          </c:val>
        </c:ser>
        <c:ser>
          <c:idx val="2"/>
          <c:order val="1"/>
          <c:tx>
            <c:strRef>
              <c:f>'Routes 04'!$D$6</c:f>
              <c:strCache>
                <c:ptCount val="1"/>
                <c:pt idx="0">
                  <c:v>%, out of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'Routes 04'!$B$7:$B$11</c:f>
              <c:strCache>
                <c:ptCount val="5"/>
                <c:pt idx="0">
                  <c:v>IDU (68,3%)</c:v>
                </c:pt>
                <c:pt idx="1">
                  <c:v>Homosexual contact (0,8%)</c:v>
                </c:pt>
                <c:pt idx="2">
                  <c:v>Heterosexual contact (30,0%)</c:v>
                </c:pt>
                <c:pt idx="3">
                  <c:v>Blood transfusion (0%)</c:v>
                </c:pt>
                <c:pt idx="4">
                  <c:v>Born to an infected mother (0,9%)</c:v>
                </c:pt>
              </c:strCache>
            </c:strRef>
          </c:cat>
          <c:val>
            <c:numRef>
              <c:f>'Routes 04'!$D$7:$D$11</c:f>
              <c:numCache>
                <c:ptCount val="5"/>
                <c:pt idx="0">
                  <c:v>0.2974801679888007</c:v>
                </c:pt>
                <c:pt idx="1">
                  <c:v>0.0034122725151656554</c:v>
                </c:pt>
                <c:pt idx="2">
                  <c:v>0.13042463835744283</c:v>
                </c:pt>
                <c:pt idx="3">
                  <c:v>0.00011665888940737284</c:v>
                </c:pt>
                <c:pt idx="4">
                  <c:v>0.003966402239850677</c:v>
                </c:pt>
              </c:numCache>
            </c:numRef>
          </c:val>
        </c:ser>
        <c:ser>
          <c:idx val="0"/>
          <c:order val="2"/>
          <c:tx>
            <c:strRef>
              <c:f>'Routes 04'!$E$6</c:f>
              <c:strCache>
                <c:ptCount val="1"/>
                <c:pt idx="0">
                  <c:v>%, out of number of cases with investigated MRF*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'Routes 04'!$B$7:$B$11</c:f>
              <c:strCache>
                <c:ptCount val="5"/>
                <c:pt idx="0">
                  <c:v>IDU (68,3%)</c:v>
                </c:pt>
                <c:pt idx="1">
                  <c:v>Homosexual contact (0,8%)</c:v>
                </c:pt>
                <c:pt idx="2">
                  <c:v>Heterosexual contact (30,0%)</c:v>
                </c:pt>
                <c:pt idx="3">
                  <c:v>Blood transfusion (0%)</c:v>
                </c:pt>
                <c:pt idx="4">
                  <c:v>Born to an infected mother (0,9%)</c:v>
                </c:pt>
              </c:strCache>
            </c:strRef>
          </c:cat>
          <c:val>
            <c:numRef>
              <c:f>'Routes 04'!$E$7:$E$11</c:f>
              <c:numCache>
                <c:ptCount val="5"/>
                <c:pt idx="0">
                  <c:v>0.6832339741442829</c:v>
                </c:pt>
                <c:pt idx="1">
                  <c:v>0.007837095585772657</c:v>
                </c:pt>
                <c:pt idx="2">
                  <c:v>0.29955120905619936</c:v>
                </c:pt>
                <c:pt idx="3">
                  <c:v>0.00026793489182128745</c:v>
                </c:pt>
                <c:pt idx="4">
                  <c:v>0.009109786321923772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93325"/>
          <c:w val="0.80675"/>
          <c:h val="0.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0.35" bottom="0.68" header="0.27" footer="0.3"/>
  <pageSetup horizontalDpi="600" verticalDpi="600" orientation="landscape" paperSize="9"/>
  <headerFooter>
    <oddFooter>&amp;RПодготовлено «СПИД Фондом Восток-Запад» &amp;"Arial,Курсив"(AFEW)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69" top="0.37" bottom="0.7" header="0.27" footer="0.32"/>
  <pageSetup horizontalDpi="600" verticalDpi="600" orientation="landscape" paperSize="9"/>
  <headerFooter>
    <oddFooter>&amp;RCompiled by &amp;"Arial,Курсив"AIDS Foundation East-West (AFEW)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0.02925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6680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600825"/>
    <xdr:graphicFrame>
      <xdr:nvGraphicFramePr>
        <xdr:cNvPr id="1" name="Shape 1025"/>
        <xdr:cNvGraphicFramePr/>
      </xdr:nvGraphicFramePr>
      <xdr:xfrm>
        <a:off x="0" y="0"/>
        <a:ext cx="93059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</cdr:x>
      <cdr:y>0.0295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6680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562725"/>
    <xdr:graphicFrame>
      <xdr:nvGraphicFramePr>
        <xdr:cNvPr id="1" name="Shape 1025"/>
        <xdr:cNvGraphicFramePr/>
      </xdr:nvGraphicFramePr>
      <xdr:xfrm>
        <a:off x="0" y="0"/>
        <a:ext cx="93630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7"/>
  <sheetViews>
    <sheetView workbookViewId="0" topLeftCell="A4">
      <selection activeCell="C12" sqref="C12"/>
    </sheetView>
  </sheetViews>
  <sheetFormatPr defaultColWidth="9.140625" defaultRowHeight="12.75"/>
  <cols>
    <col min="1" max="1" width="3.00390625" style="0" customWidth="1"/>
    <col min="2" max="2" width="37.57421875" style="0" customWidth="1"/>
    <col min="3" max="3" width="18.140625" style="0" customWidth="1"/>
    <col min="4" max="4" width="18.00390625" style="0" customWidth="1"/>
    <col min="5" max="5" width="16.8515625" style="0" customWidth="1"/>
  </cols>
  <sheetData>
    <row r="4" spans="1:5" ht="29.25" customHeight="1" thickBot="1">
      <c r="A4" s="37" t="s">
        <v>23</v>
      </c>
      <c r="B4" s="37"/>
      <c r="C4" s="37"/>
      <c r="D4" s="37"/>
      <c r="E4" s="37"/>
    </row>
    <row r="5" spans="1:5" ht="12.75">
      <c r="A5" s="38" t="s">
        <v>16</v>
      </c>
      <c r="B5" s="38"/>
      <c r="C5" s="38"/>
      <c r="D5" s="38"/>
      <c r="E5" s="38"/>
    </row>
    <row r="6" spans="1:5" ht="33" customHeight="1" thickBot="1">
      <c r="A6" s="23"/>
      <c r="B6" s="17" t="s">
        <v>19</v>
      </c>
      <c r="C6" s="33" t="s">
        <v>17</v>
      </c>
      <c r="D6" s="24" t="s">
        <v>10</v>
      </c>
      <c r="E6" s="25" t="s">
        <v>2</v>
      </c>
    </row>
    <row r="7" spans="1:7" ht="12.75">
      <c r="A7" s="18">
        <v>1</v>
      </c>
      <c r="B7" s="26" t="s">
        <v>22</v>
      </c>
      <c r="C7" s="29">
        <v>10200</v>
      </c>
      <c r="D7" s="20">
        <f>C7/C15</f>
        <v>0.2974801679888007</v>
      </c>
      <c r="E7" s="21">
        <f>C7/C12</f>
        <v>0.6832339741442829</v>
      </c>
      <c r="G7" s="32"/>
    </row>
    <row r="8" spans="1:7" ht="12.75">
      <c r="A8" s="22">
        <v>2</v>
      </c>
      <c r="B8" s="15" t="s">
        <v>18</v>
      </c>
      <c r="C8" s="3">
        <v>117</v>
      </c>
      <c r="D8" s="2">
        <f>C8/C15</f>
        <v>0.0034122725151656554</v>
      </c>
      <c r="E8" s="6">
        <f>C8/C12</f>
        <v>0.007837095585772657</v>
      </c>
      <c r="G8" s="32"/>
    </row>
    <row r="9" spans="1:7" ht="12.75">
      <c r="A9" s="18">
        <v>3</v>
      </c>
      <c r="B9" s="15" t="s">
        <v>20</v>
      </c>
      <c r="C9" s="3">
        <v>4472</v>
      </c>
      <c r="D9" s="2">
        <f>C9/C15</f>
        <v>0.13042463835744283</v>
      </c>
      <c r="E9" s="6">
        <f>C9/C12</f>
        <v>0.29955120905619936</v>
      </c>
      <c r="G9" s="32"/>
    </row>
    <row r="10" spans="1:7" ht="12.75">
      <c r="A10" s="22">
        <v>4</v>
      </c>
      <c r="B10" s="15" t="s">
        <v>3</v>
      </c>
      <c r="C10" s="3">
        <v>4</v>
      </c>
      <c r="D10" s="2">
        <f>C10/C15</f>
        <v>0.00011665888940737284</v>
      </c>
      <c r="E10" s="6">
        <f>C10/C12</f>
        <v>0.00026793489182128745</v>
      </c>
      <c r="G10" s="32"/>
    </row>
    <row r="11" spans="1:7" ht="12.75" customHeight="1">
      <c r="A11" s="18">
        <v>5</v>
      </c>
      <c r="B11" s="16" t="s">
        <v>21</v>
      </c>
      <c r="C11" s="3">
        <v>136</v>
      </c>
      <c r="D11" s="2">
        <f>C11/C15</f>
        <v>0.003966402239850677</v>
      </c>
      <c r="E11" s="6">
        <f>C11/C12</f>
        <v>0.009109786321923772</v>
      </c>
      <c r="G11" s="32"/>
    </row>
    <row r="12" spans="1:5" ht="12.75">
      <c r="A12" s="22"/>
      <c r="B12" s="15" t="s">
        <v>0</v>
      </c>
      <c r="C12" s="3">
        <v>14929</v>
      </c>
      <c r="D12" s="10">
        <f>C12/C15</f>
        <v>0.4354001399906673</v>
      </c>
      <c r="E12" s="12">
        <f>SUM(E7:E11)</f>
        <v>0.9999999999999999</v>
      </c>
    </row>
    <row r="13" spans="1:5" ht="12.75">
      <c r="A13" s="18"/>
      <c r="B13" s="15" t="s">
        <v>11</v>
      </c>
      <c r="C13" s="3">
        <f>C15-C12</f>
        <v>19359</v>
      </c>
      <c r="D13" s="10">
        <f>C13/C15</f>
        <v>0.5645998600093327</v>
      </c>
      <c r="E13" s="5"/>
    </row>
    <row r="14" spans="1:5" ht="12.75">
      <c r="A14" s="22"/>
      <c r="B14" s="15"/>
      <c r="C14" s="3"/>
      <c r="D14" s="10"/>
      <c r="E14" s="5"/>
    </row>
    <row r="15" spans="1:5" ht="13.5" thickBot="1">
      <c r="A15" s="19"/>
      <c r="B15" s="17" t="s">
        <v>1</v>
      </c>
      <c r="C15" s="30">
        <v>34288</v>
      </c>
      <c r="D15" s="11">
        <v>1</v>
      </c>
      <c r="E15" s="9"/>
    </row>
    <row r="17" ht="12.75">
      <c r="B17" t="s">
        <v>13</v>
      </c>
    </row>
  </sheetData>
  <mergeCells count="2">
    <mergeCell ref="A4:E4"/>
    <mergeCell ref="A5:E5"/>
  </mergeCells>
  <printOptions/>
  <pageMargins left="0.75" right="0.75" top="0.59" bottom="1" header="0.5" footer="0.5"/>
  <pageSetup horizontalDpi="600" verticalDpi="600" orientation="portrait" paperSize="9" r:id="rId4"/>
  <headerFooter alignWithMargins="0">
    <oddFooter xml:space="preserve">&amp;RПодготовлено «СПИД Фондом Восток-Запад» &amp;"Arial,Курсив"(AFEW)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7"/>
  <sheetViews>
    <sheetView workbookViewId="0" topLeftCell="A1">
      <selection activeCell="E6" sqref="E6"/>
    </sheetView>
  </sheetViews>
  <sheetFormatPr defaultColWidth="9.140625" defaultRowHeight="12.75"/>
  <cols>
    <col min="1" max="1" width="3.8515625" style="0" customWidth="1"/>
    <col min="2" max="2" width="32.140625" style="0" customWidth="1"/>
    <col min="3" max="3" width="11.7109375" style="0" customWidth="1"/>
    <col min="4" max="4" width="13.00390625" style="0" customWidth="1"/>
    <col min="5" max="5" width="23.140625" style="0" customWidth="1"/>
  </cols>
  <sheetData>
    <row r="4" spans="1:5" ht="23.25" customHeight="1">
      <c r="A4" s="39" t="s">
        <v>28</v>
      </c>
      <c r="B4" s="39"/>
      <c r="C4" s="39"/>
      <c r="D4" s="39"/>
      <c r="E4" s="39"/>
    </row>
    <row r="5" spans="1:5" ht="13.5" thickBot="1">
      <c r="A5" s="40" t="s">
        <v>14</v>
      </c>
      <c r="B5" s="40"/>
      <c r="C5" s="40"/>
      <c r="D5" s="40"/>
      <c r="E5" s="40"/>
    </row>
    <row r="6" spans="1:7" ht="32.25" customHeight="1" thickBot="1">
      <c r="A6" s="28"/>
      <c r="B6" s="14"/>
      <c r="C6" s="35" t="s">
        <v>7</v>
      </c>
      <c r="D6" s="35" t="s">
        <v>4</v>
      </c>
      <c r="E6" s="36" t="s">
        <v>5</v>
      </c>
      <c r="G6" s="31"/>
    </row>
    <row r="7" spans="1:7" ht="12.75">
      <c r="A7" s="27">
        <v>1</v>
      </c>
      <c r="B7" s="13" t="s">
        <v>24</v>
      </c>
      <c r="C7" s="29">
        <v>10200</v>
      </c>
      <c r="D7" s="20">
        <f>C7/C15</f>
        <v>0.2974801679888007</v>
      </c>
      <c r="E7" s="21">
        <f>C7/C12</f>
        <v>0.6832339741442829</v>
      </c>
      <c r="G7" s="31"/>
    </row>
    <row r="8" spans="1:7" ht="12.75">
      <c r="A8" s="4">
        <v>2</v>
      </c>
      <c r="B8" s="1" t="s">
        <v>25</v>
      </c>
      <c r="C8" s="3">
        <v>117</v>
      </c>
      <c r="D8" s="2">
        <f>C8/C15</f>
        <v>0.0034122725151656554</v>
      </c>
      <c r="E8" s="6">
        <f>C8/C12</f>
        <v>0.007837095585772657</v>
      </c>
      <c r="G8" s="31"/>
    </row>
    <row r="9" spans="1:7" ht="12.75">
      <c r="A9" s="4">
        <v>3</v>
      </c>
      <c r="B9" s="1" t="s">
        <v>26</v>
      </c>
      <c r="C9" s="3">
        <v>4472</v>
      </c>
      <c r="D9" s="2">
        <f>C9/C15</f>
        <v>0.13042463835744283</v>
      </c>
      <c r="E9" s="6">
        <f>C9/C12</f>
        <v>0.29955120905619936</v>
      </c>
      <c r="G9" s="31"/>
    </row>
    <row r="10" spans="1:7" ht="12.75">
      <c r="A10" s="4">
        <v>4</v>
      </c>
      <c r="B10" s="1" t="s">
        <v>15</v>
      </c>
      <c r="C10" s="3">
        <v>4</v>
      </c>
      <c r="D10" s="2">
        <f>C10/C15</f>
        <v>0.00011665888940737284</v>
      </c>
      <c r="E10" s="6">
        <f>C10/C12</f>
        <v>0.00026793489182128745</v>
      </c>
      <c r="G10" s="31"/>
    </row>
    <row r="11" spans="1:7" ht="12.75">
      <c r="A11" s="4">
        <v>5</v>
      </c>
      <c r="B11" s="1" t="s">
        <v>27</v>
      </c>
      <c r="C11" s="3">
        <v>136</v>
      </c>
      <c r="D11" s="2">
        <f>C11/C15</f>
        <v>0.003966402239850677</v>
      </c>
      <c r="E11" s="6">
        <f>C11/C12</f>
        <v>0.009109786321923772</v>
      </c>
      <c r="G11" s="31"/>
    </row>
    <row r="12" spans="1:7" ht="12.75">
      <c r="A12" s="4">
        <v>6</v>
      </c>
      <c r="B12" s="1" t="s">
        <v>9</v>
      </c>
      <c r="C12" s="3">
        <v>14929</v>
      </c>
      <c r="D12" s="10">
        <f>C12/C15</f>
        <v>0.4354001399906673</v>
      </c>
      <c r="E12" s="12">
        <f>SUM(E7:E11)</f>
        <v>0.9999999999999999</v>
      </c>
      <c r="G12" s="31"/>
    </row>
    <row r="13" spans="1:7" ht="12.75">
      <c r="A13" s="4">
        <v>7</v>
      </c>
      <c r="B13" s="1" t="s">
        <v>8</v>
      </c>
      <c r="C13" s="3">
        <f>C15-C12</f>
        <v>19359</v>
      </c>
      <c r="D13" s="10">
        <f>C13/C15</f>
        <v>0.5645998600093327</v>
      </c>
      <c r="E13" s="5"/>
      <c r="G13" s="31"/>
    </row>
    <row r="14" spans="1:7" ht="12.75">
      <c r="A14" s="4"/>
      <c r="B14" s="34"/>
      <c r="C14" s="3"/>
      <c r="D14" s="10"/>
      <c r="E14" s="5"/>
      <c r="G14" s="31"/>
    </row>
    <row r="15" spans="1:5" ht="13.5" thickBot="1">
      <c r="A15" s="7"/>
      <c r="B15" s="8" t="s">
        <v>12</v>
      </c>
      <c r="C15" s="30">
        <v>34288</v>
      </c>
      <c r="D15" s="11">
        <f>SUM(D12:D13)</f>
        <v>1</v>
      </c>
      <c r="E15" s="9"/>
    </row>
    <row r="17" ht="12.75">
      <c r="B17" t="s">
        <v>6</v>
      </c>
    </row>
  </sheetData>
  <mergeCells count="2">
    <mergeCell ref="A4:E4"/>
    <mergeCell ref="A5:E5"/>
  </mergeCells>
  <printOptions/>
  <pageMargins left="0.7480314960629921" right="0.7480314960629921" top="0.65" bottom="0.984251968503937" header="0.42" footer="0.5118110236220472"/>
  <pageSetup horizontalDpi="600" verticalDpi="600" orientation="portrait" paperSize="9" r:id="rId4"/>
  <headerFooter alignWithMargins="0">
    <oddFooter>&amp;RCompiled by &amp;"Arial,Курсив"AIDS Foundation East-West&amp;"Arial,Обычный" &amp;"Arial,Курсив"(AFEW)&amp;"Arial,Обычный"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Bobkov E</dc:creator>
  <cp:keywords/>
  <dc:description/>
  <cp:lastModifiedBy>Eugene Bobkov</cp:lastModifiedBy>
  <cp:lastPrinted>2005-03-03T12:05:03Z</cp:lastPrinted>
  <dcterms:created xsi:type="dcterms:W3CDTF">2002-02-20T14:59:27Z</dcterms:created>
  <dcterms:modified xsi:type="dcterms:W3CDTF">2005-11-09T11:36:25Z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-722488203</vt:i4>
  </property>
  <property fmtid="{D5CDD505-2E9C-101B-9397-08002B2CF9AE}" pid="4" name="_EmailSubje">
    <vt:lpwstr>HIVdata - на сайт</vt:lpwstr>
  </property>
  <property fmtid="{D5CDD505-2E9C-101B-9397-08002B2CF9AE}" pid="5" name="_AuthorEma">
    <vt:lpwstr>eugene_bobkov@afew.org</vt:lpwstr>
  </property>
  <property fmtid="{D5CDD505-2E9C-101B-9397-08002B2CF9AE}" pid="6" name="_AuthorEmailDisplayNa">
    <vt:lpwstr>Eugene Bobkov</vt:lpwstr>
  </property>
</Properties>
</file>